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<sst xmlns="http://schemas.openxmlformats.org/spreadsheetml/2006/main" count="116" uniqueCount="80">
  <si>
    <t>SCHEDULE OF FEES</t>
  </si>
  <si>
    <t>The following are the proposed fees as established by the Cemeteries Management Committee</t>
  </si>
  <si>
    <t>and Council of the Township of Black River-Matheson</t>
  </si>
  <si>
    <t>PURCHASE OF LOTS</t>
  </si>
  <si>
    <t>SIZE</t>
  </si>
  <si>
    <t>Adult</t>
  </si>
  <si>
    <t>Child</t>
  </si>
  <si>
    <t>Infant</t>
  </si>
  <si>
    <t>COST OF INTERMENT*</t>
  </si>
  <si>
    <t>Rough Box Installation</t>
  </si>
  <si>
    <t>Opening of Vault (Winter)</t>
  </si>
  <si>
    <t>n/c</t>
  </si>
  <si>
    <t>Oversized Vault Extra Charge</t>
  </si>
  <si>
    <t>DISINTERMENT*</t>
  </si>
  <si>
    <t>Casket Disinterment</t>
  </si>
  <si>
    <t>Cremation Disinterment (permanent removal)</t>
  </si>
  <si>
    <t>Cremation Disinterment (with reburial same grave)</t>
  </si>
  <si>
    <t>CREMATIONS</t>
  </si>
  <si>
    <t>Opening and Closing</t>
  </si>
  <si>
    <t>Registration Fee for Scattering Ashes</t>
  </si>
  <si>
    <t>Child (2 - 12 yrs)</t>
  </si>
  <si>
    <t>Infant (0 - 23 mos)</t>
  </si>
  <si>
    <t>Cremation</t>
  </si>
  <si>
    <t>(cremation section only)</t>
  </si>
  <si>
    <t>INSTALLATION OF BASES*</t>
  </si>
  <si>
    <t>Up to 3 feet 11 inches</t>
  </si>
  <si>
    <t>4 feet to 7 feet 11 inches</t>
  </si>
  <si>
    <t>8 feet to 12 feet</t>
  </si>
  <si>
    <t>Install 4 cemented corner markers</t>
  </si>
  <si>
    <t>Install 4 regular corner markers</t>
  </si>
  <si>
    <t>MONUMENT CARE &amp; MAINTENANCE*</t>
  </si>
  <si>
    <t>Flat Marker - under 173 square inches</t>
  </si>
  <si>
    <t>Flat Marker - over 173 square inches</t>
  </si>
  <si>
    <t>Upright Marker</t>
  </si>
  <si>
    <t>(up to 4 feet in height or width)</t>
  </si>
  <si>
    <t>(over 4 feet in width)</t>
  </si>
  <si>
    <t>NOTE</t>
  </si>
  <si>
    <t>*     THE GOOD AND SERVICES TAX (G.S.T.) IS EXTRA</t>
  </si>
  <si>
    <t>1.    Any cemetery services provided on a Saturday, Sunday and/or holiday will be charged</t>
  </si>
  <si>
    <t xml:space="preserve">       an additional $100.00 plus G.S.T.</t>
  </si>
  <si>
    <t>Plot</t>
  </si>
  <si>
    <t>C &amp; M</t>
  </si>
  <si>
    <t>Total</t>
  </si>
  <si>
    <t>ADMINISTRATION FEE</t>
  </si>
  <si>
    <t>Plot Transfer</t>
  </si>
  <si>
    <t>Non-Interment Seasonal Residency</t>
  </si>
  <si>
    <t>Lot</t>
  </si>
  <si>
    <t>Vault/Rough Box Charge</t>
  </si>
  <si>
    <t>Columbarium Marker Interment</t>
  </si>
  <si>
    <t>4 feet to 9 feet 8 inches</t>
  </si>
  <si>
    <t>Cremation Disinterment (with reburial within</t>
  </si>
  <si>
    <t xml:space="preserve">    municipal cemetery)</t>
  </si>
  <si>
    <t>CEMETERY PRICE LIST</t>
  </si>
  <si>
    <t xml:space="preserve">under the </t>
  </si>
  <si>
    <t>Funeral, Burial and Cremation Services Act, 2002</t>
  </si>
  <si>
    <t>The Corporation of the Township of Black River-Matheson</t>
  </si>
  <si>
    <t>Applicable taxes are in addition to the listed prices.</t>
  </si>
  <si>
    <t>P.O. Box 601, 429 Park Lane</t>
  </si>
  <si>
    <t>Matheson, Ontario P0K 1N0</t>
  </si>
  <si>
    <t>Reissue Certificate of Interment Rights</t>
  </si>
  <si>
    <t>COST OF INTERMENT</t>
  </si>
  <si>
    <t>COST OF CREMATION INTERMENT</t>
  </si>
  <si>
    <t>DISINTERMENT</t>
  </si>
  <si>
    <t>INSTALLATION OF BASES</t>
  </si>
  <si>
    <t>MONUMENT CARE &amp; MAINTENANCE</t>
  </si>
  <si>
    <t>MISCELLANEOUS</t>
  </si>
  <si>
    <t xml:space="preserve">Additional charge for any cemetery  </t>
  </si>
  <si>
    <r>
      <t xml:space="preserve">  </t>
    </r>
    <r>
      <rPr>
        <sz val="11"/>
        <rFont val="Arial"/>
        <family val="2"/>
      </rPr>
      <t>services provided on a Saturday</t>
    </r>
  </si>
  <si>
    <t>Additional charge for any cemetery</t>
  </si>
  <si>
    <t xml:space="preserve">  services provided on a Sunday or</t>
  </si>
  <si>
    <t xml:space="preserve">  statutory holiday</t>
  </si>
  <si>
    <t>Telephone:  705-273-2313</t>
  </si>
  <si>
    <t>Facsimile:  705-273-2140</t>
  </si>
  <si>
    <t>www.blackriver-matheson.com</t>
  </si>
  <si>
    <t>reception@blackriver-matheson.com</t>
  </si>
  <si>
    <t>Person in charge of day to day operations:  Cassandra Child</t>
  </si>
  <si>
    <t xml:space="preserve">Telephone:  705-273-2313 </t>
  </si>
  <si>
    <t>In-ground graves 24 sq ft or larger</t>
  </si>
  <si>
    <t>In-ground graves smaller than 24 sq ft</t>
  </si>
  <si>
    <t>Effective Date:  January 1, 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</si>
</sst>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&quot;$&quot;#,##0"/>
    <numFmt numFmtId="174" formatCode="&quot;$&quot;#,##0.00"/>
  </numFmts>
  <fonts count="42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4" fontId="1" fillId="0" borderId="0" xfId="44" applyFont="1" applyAlignment="1">
      <alignment horizontal="center"/>
    </xf>
    <xf numFmtId="42" fontId="1" fillId="0" borderId="0" xfId="44" applyNumberFormat="1" applyFont="1" applyAlignment="1">
      <alignment horizontal="center"/>
    </xf>
    <xf numFmtId="42" fontId="1" fillId="0" borderId="0" xfId="0" applyNumberFormat="1" applyFont="1" applyAlignment="1">
      <alignment/>
    </xf>
    <xf numFmtId="42" fontId="1" fillId="0" borderId="0" xfId="44" applyNumberFormat="1" applyFont="1" applyAlignment="1">
      <alignment/>
    </xf>
    <xf numFmtId="42" fontId="1" fillId="0" borderId="0" xfId="0" applyNumberFormat="1" applyFont="1" applyAlignment="1">
      <alignment horizontal="center"/>
    </xf>
    <xf numFmtId="4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44" fontId="5" fillId="0" borderId="0" xfId="44" applyFont="1" applyAlignment="1">
      <alignment horizontal="center"/>
    </xf>
    <xf numFmtId="42" fontId="5" fillId="0" borderId="0" xfId="0" applyNumberFormat="1" applyFont="1" applyAlignment="1">
      <alignment/>
    </xf>
    <xf numFmtId="42" fontId="5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6" fontId="5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2" width="15.7109375" style="2" customWidth="1"/>
    <col min="3" max="3" width="8.57421875" style="2" customWidth="1"/>
    <col min="4" max="4" width="8.28125" style="2" customWidth="1"/>
    <col min="5" max="5" width="8.00390625" style="2" customWidth="1"/>
    <col min="6" max="6" width="7.28125" style="2" customWidth="1"/>
    <col min="7" max="7" width="8.28125" style="2" customWidth="1"/>
    <col min="8" max="9" width="7.8515625" style="2" customWidth="1"/>
    <col min="10" max="10" width="7.421875" style="2" customWidth="1"/>
    <col min="11" max="12" width="7.7109375" style="2" customWidth="1"/>
  </cols>
  <sheetData>
    <row r="1" spans="1:7" ht="12.75">
      <c r="A1" s="22" t="s">
        <v>0</v>
      </c>
      <c r="B1" s="22"/>
      <c r="C1" s="22"/>
      <c r="D1" s="22"/>
      <c r="E1" s="22"/>
      <c r="F1" s="22"/>
      <c r="G1" s="22"/>
    </row>
    <row r="3" ht="12.75">
      <c r="A3" s="2" t="s">
        <v>1</v>
      </c>
    </row>
    <row r="4" ht="12.75">
      <c r="A4" s="2" t="s">
        <v>2</v>
      </c>
    </row>
    <row r="6" ht="12.75">
      <c r="A6" s="3" t="s">
        <v>3</v>
      </c>
    </row>
    <row r="7" spans="4:12" ht="12.75">
      <c r="D7" s="23">
        <v>2004</v>
      </c>
      <c r="E7" s="23"/>
      <c r="F7" s="23"/>
      <c r="G7" s="23">
        <v>2005</v>
      </c>
      <c r="H7" s="23"/>
      <c r="I7" s="23"/>
      <c r="J7" s="23">
        <v>2006</v>
      </c>
      <c r="K7" s="23"/>
      <c r="L7" s="23"/>
    </row>
    <row r="8" spans="1:12" ht="12.75">
      <c r="A8" s="2" t="s">
        <v>4</v>
      </c>
      <c r="D8" s="1" t="s">
        <v>40</v>
      </c>
      <c r="E8" s="1" t="s">
        <v>41</v>
      </c>
      <c r="F8" s="1" t="s">
        <v>42</v>
      </c>
      <c r="G8" s="1" t="s">
        <v>40</v>
      </c>
      <c r="H8" s="1" t="s">
        <v>41</v>
      </c>
      <c r="I8" s="1" t="s">
        <v>42</v>
      </c>
      <c r="J8" s="1" t="s">
        <v>40</v>
      </c>
      <c r="K8" s="1" t="s">
        <v>41</v>
      </c>
      <c r="L8" s="1" t="s">
        <v>42</v>
      </c>
    </row>
    <row r="10" spans="1:12" ht="12.75">
      <c r="A10" s="2" t="s">
        <v>5</v>
      </c>
      <c r="B10" s="4"/>
      <c r="C10" s="4"/>
      <c r="D10" s="5">
        <v>255</v>
      </c>
      <c r="E10" s="6">
        <v>170</v>
      </c>
      <c r="F10" s="6">
        <f>+D10+E10</f>
        <v>425</v>
      </c>
      <c r="G10" s="6">
        <v>288</v>
      </c>
      <c r="H10" s="6">
        <v>150</v>
      </c>
      <c r="I10" s="6">
        <f>+G10+H10</f>
        <v>438</v>
      </c>
      <c r="J10" s="6">
        <v>301</v>
      </c>
      <c r="K10" s="6">
        <v>150</v>
      </c>
      <c r="L10" s="6">
        <f>+J10+K10</f>
        <v>451</v>
      </c>
    </row>
    <row r="11" spans="1:12" ht="12.75">
      <c r="A11" s="2" t="s">
        <v>20</v>
      </c>
      <c r="B11" s="4"/>
      <c r="C11" s="4"/>
      <c r="D11" s="5">
        <v>160</v>
      </c>
      <c r="E11" s="6">
        <v>64</v>
      </c>
      <c r="F11" s="6">
        <f>+D11+E11</f>
        <v>224</v>
      </c>
      <c r="G11" s="6">
        <f>+D11*1.03</f>
        <v>164.8</v>
      </c>
      <c r="H11" s="6">
        <v>66</v>
      </c>
      <c r="I11" s="6">
        <f>+G11+H11</f>
        <v>230.8</v>
      </c>
      <c r="J11" s="6">
        <f aca="true" t="shared" si="0" ref="J11:K13">+G11*1.03</f>
        <v>169.74400000000003</v>
      </c>
      <c r="K11" s="6">
        <f t="shared" si="0"/>
        <v>67.98</v>
      </c>
      <c r="L11" s="6">
        <f>+J11+K11</f>
        <v>237.72400000000005</v>
      </c>
    </row>
    <row r="12" spans="1:12" ht="12.75">
      <c r="A12" s="2" t="s">
        <v>21</v>
      </c>
      <c r="B12" s="4"/>
      <c r="C12" s="4"/>
      <c r="D12" s="5">
        <v>75</v>
      </c>
      <c r="E12" s="6">
        <v>30</v>
      </c>
      <c r="F12" s="6">
        <f>+D12+E12</f>
        <v>105</v>
      </c>
      <c r="G12" s="6">
        <f>+D12*1.03</f>
        <v>77.25</v>
      </c>
      <c r="H12" s="6">
        <f>+E12*1.03</f>
        <v>30.900000000000002</v>
      </c>
      <c r="I12" s="6">
        <f>+G12+H12</f>
        <v>108.15</v>
      </c>
      <c r="J12" s="6">
        <f t="shared" si="0"/>
        <v>79.5675</v>
      </c>
      <c r="K12" s="6">
        <f t="shared" si="0"/>
        <v>31.827</v>
      </c>
      <c r="L12" s="6">
        <f>+J12+K12</f>
        <v>111.3945</v>
      </c>
    </row>
    <row r="13" spans="1:12" ht="12.75">
      <c r="A13" s="2" t="s">
        <v>22</v>
      </c>
      <c r="B13" s="4"/>
      <c r="C13" s="4"/>
      <c r="D13" s="7">
        <v>160</v>
      </c>
      <c r="E13" s="6">
        <v>64</v>
      </c>
      <c r="F13" s="6">
        <f>+D13+E13</f>
        <v>224</v>
      </c>
      <c r="G13" s="6">
        <v>165</v>
      </c>
      <c r="H13" s="6">
        <v>66</v>
      </c>
      <c r="I13" s="6">
        <f>+G13+H13</f>
        <v>231</v>
      </c>
      <c r="J13" s="6">
        <f t="shared" si="0"/>
        <v>169.95000000000002</v>
      </c>
      <c r="K13" s="6">
        <f t="shared" si="0"/>
        <v>67.98</v>
      </c>
      <c r="L13" s="6">
        <f>+J13+K13</f>
        <v>237.93</v>
      </c>
    </row>
    <row r="14" spans="1:12" ht="12.75">
      <c r="A14" s="2" t="s">
        <v>23</v>
      </c>
      <c r="D14" s="6"/>
      <c r="I14" s="6"/>
      <c r="L14" s="6"/>
    </row>
    <row r="15" spans="4:6" ht="12.75">
      <c r="D15" s="6"/>
      <c r="E15" s="6"/>
      <c r="F15" s="6"/>
    </row>
    <row r="16" spans="4:6" ht="12.75">
      <c r="D16" s="6"/>
      <c r="E16" s="6"/>
      <c r="F16" s="6"/>
    </row>
    <row r="17" spans="1:10" ht="12.75">
      <c r="A17" s="3" t="s">
        <v>8</v>
      </c>
      <c r="D17" s="11">
        <v>2004</v>
      </c>
      <c r="E17" s="6"/>
      <c r="F17" s="6"/>
      <c r="G17" s="12">
        <v>2005</v>
      </c>
      <c r="J17" s="12">
        <v>2006</v>
      </c>
    </row>
    <row r="18" spans="4:6" ht="12.75">
      <c r="D18" s="6"/>
      <c r="E18" s="6"/>
      <c r="F18" s="6"/>
    </row>
    <row r="19" spans="1:10" ht="12.75">
      <c r="A19" s="2" t="s">
        <v>5</v>
      </c>
      <c r="D19" s="7">
        <v>400</v>
      </c>
      <c r="G19" s="6">
        <f>+D19+(D19*0.03)</f>
        <v>412</v>
      </c>
      <c r="J19" s="6">
        <f>G19+(G19*0.03)</f>
        <v>424.36</v>
      </c>
    </row>
    <row r="20" spans="1:10" ht="12.75">
      <c r="A20" s="2" t="s">
        <v>6</v>
      </c>
      <c r="D20" s="7">
        <v>250</v>
      </c>
      <c r="G20" s="6">
        <f>+D20+(D20*0.03)</f>
        <v>257.5</v>
      </c>
      <c r="J20" s="6">
        <f>G20+(G20*0.03)</f>
        <v>265.225</v>
      </c>
    </row>
    <row r="21" spans="1:10" ht="12.75">
      <c r="A21" s="2" t="s">
        <v>7</v>
      </c>
      <c r="D21" s="7">
        <v>125</v>
      </c>
      <c r="G21" s="6">
        <f>+D21+(D21*0.03)</f>
        <v>128.75</v>
      </c>
      <c r="J21" s="6">
        <f>G21+(G21*0.03)</f>
        <v>132.6125</v>
      </c>
    </row>
    <row r="22" spans="4:10" ht="12.75">
      <c r="D22" s="6"/>
      <c r="G22" s="6"/>
      <c r="J22" s="6"/>
    </row>
    <row r="23" spans="1:10" ht="12.75">
      <c r="A23" s="2" t="s">
        <v>9</v>
      </c>
      <c r="D23" s="7">
        <v>75</v>
      </c>
      <c r="G23" s="6">
        <f>+D23+(D23*0.03)</f>
        <v>77.25</v>
      </c>
      <c r="J23" s="6">
        <f>G23+(G23*0.03)</f>
        <v>79.5675</v>
      </c>
    </row>
    <row r="24" spans="4:10" ht="12.75">
      <c r="D24" s="6"/>
      <c r="G24" s="6"/>
      <c r="J24" s="6"/>
    </row>
    <row r="25" spans="1:10" ht="12.75">
      <c r="A25" s="2" t="s">
        <v>10</v>
      </c>
      <c r="D25" s="8" t="s">
        <v>11</v>
      </c>
      <c r="G25" s="8" t="s">
        <v>11</v>
      </c>
      <c r="J25" s="8" t="s">
        <v>11</v>
      </c>
    </row>
    <row r="26" spans="4:10" ht="12.75">
      <c r="D26" s="6"/>
      <c r="G26" s="6"/>
      <c r="J26" s="6"/>
    </row>
    <row r="27" spans="1:10" ht="12.75">
      <c r="A27" s="2" t="s">
        <v>12</v>
      </c>
      <c r="D27" s="7">
        <v>125</v>
      </c>
      <c r="G27" s="6">
        <f>+D27+(D27*0.03)</f>
        <v>128.75</v>
      </c>
      <c r="J27" s="6">
        <f>G27+(G27*0.03)</f>
        <v>132.6125</v>
      </c>
    </row>
    <row r="28" spans="4:10" ht="12.75">
      <c r="D28" s="6"/>
      <c r="G28" s="6"/>
      <c r="J28" s="6"/>
    </row>
    <row r="29" spans="4:10" ht="12.75">
      <c r="D29" s="6"/>
      <c r="G29" s="6"/>
      <c r="J29" s="6"/>
    </row>
    <row r="30" spans="1:10" ht="12.75">
      <c r="A30" s="3" t="s">
        <v>17</v>
      </c>
      <c r="D30" s="6"/>
      <c r="G30" s="6"/>
      <c r="J30" s="6"/>
    </row>
    <row r="31" spans="4:10" ht="12.75">
      <c r="D31" s="6"/>
      <c r="G31" s="6"/>
      <c r="J31" s="6"/>
    </row>
    <row r="32" spans="1:10" ht="12.75">
      <c r="A32" s="2" t="s">
        <v>18</v>
      </c>
      <c r="D32" s="7">
        <v>175</v>
      </c>
      <c r="G32" s="6">
        <f>+D32+(D32*0.03)</f>
        <v>180.25</v>
      </c>
      <c r="J32" s="6">
        <f>G32+(G32*0.03)</f>
        <v>185.6575</v>
      </c>
    </row>
    <row r="33" spans="4:10" ht="12.75">
      <c r="D33" s="7"/>
      <c r="G33" s="6"/>
      <c r="J33" s="6"/>
    </row>
    <row r="34" spans="1:10" ht="12.75">
      <c r="A34" s="2" t="s">
        <v>19</v>
      </c>
      <c r="D34" s="7">
        <v>50</v>
      </c>
      <c r="G34" s="6">
        <f>+D34+(D34*0.03)</f>
        <v>51.5</v>
      </c>
      <c r="J34" s="6">
        <f>G34+(G34*0.03)</f>
        <v>53.045</v>
      </c>
    </row>
    <row r="35" spans="4:6" ht="12.75">
      <c r="D35" s="6"/>
      <c r="E35" s="6"/>
      <c r="F35" s="6"/>
    </row>
    <row r="36" spans="4:6" ht="12.75">
      <c r="D36" s="6"/>
      <c r="E36" s="6"/>
      <c r="F36" s="6"/>
    </row>
    <row r="37" spans="1:10" ht="12.75">
      <c r="A37" s="3" t="s">
        <v>13</v>
      </c>
      <c r="D37" s="11">
        <v>2004</v>
      </c>
      <c r="E37" s="6"/>
      <c r="F37" s="6"/>
      <c r="G37" s="12">
        <v>2005</v>
      </c>
      <c r="J37" s="12">
        <v>2006</v>
      </c>
    </row>
    <row r="38" spans="4:6" ht="12.75">
      <c r="D38" s="6"/>
      <c r="E38" s="6"/>
      <c r="F38" s="6"/>
    </row>
    <row r="39" spans="1:10" ht="12.75">
      <c r="A39" s="2" t="s">
        <v>14</v>
      </c>
      <c r="D39" s="7">
        <v>2000</v>
      </c>
      <c r="G39" s="6">
        <f>+D39+(D39*0.03)</f>
        <v>2060</v>
      </c>
      <c r="J39" s="6">
        <f>G39+(G39*0.03)</f>
        <v>2121.8</v>
      </c>
    </row>
    <row r="40" spans="4:10" ht="12.75">
      <c r="D40" s="7"/>
      <c r="G40" s="6"/>
      <c r="J40" s="6"/>
    </row>
    <row r="41" spans="1:10" ht="12.75">
      <c r="A41" s="2" t="s">
        <v>15</v>
      </c>
      <c r="D41" s="7">
        <v>250</v>
      </c>
      <c r="G41" s="6">
        <f>+D41+(D41*0.03)</f>
        <v>257.5</v>
      </c>
      <c r="J41" s="6">
        <f>G41+(G41*0.03)</f>
        <v>265.225</v>
      </c>
    </row>
    <row r="42" spans="4:10" ht="12.75">
      <c r="D42" s="7"/>
      <c r="G42" s="6"/>
      <c r="J42" s="6"/>
    </row>
    <row r="43" spans="1:10" ht="12.75">
      <c r="A43" s="2" t="s">
        <v>16</v>
      </c>
      <c r="D43" s="7">
        <v>125</v>
      </c>
      <c r="G43" s="6">
        <f>+D43+(D43*0.03)</f>
        <v>128.75</v>
      </c>
      <c r="J43" s="6">
        <f>G43+(G43*0.03)</f>
        <v>132.6125</v>
      </c>
    </row>
    <row r="44" spans="4:6" ht="12.75">
      <c r="D44" s="6"/>
      <c r="E44" s="6"/>
      <c r="F44" s="6"/>
    </row>
    <row r="45" spans="4:6" ht="12.75">
      <c r="D45" s="6"/>
      <c r="E45" s="6"/>
      <c r="F45" s="6"/>
    </row>
    <row r="46" spans="1:6" ht="12.75">
      <c r="A46" s="3" t="s">
        <v>24</v>
      </c>
      <c r="D46" s="6"/>
      <c r="E46" s="6"/>
      <c r="F46" s="6"/>
    </row>
    <row r="47" spans="4:6" ht="12.75">
      <c r="D47" s="6"/>
      <c r="E47" s="6"/>
      <c r="F47" s="6"/>
    </row>
    <row r="48" spans="1:10" ht="12.75">
      <c r="A48" s="2" t="s">
        <v>25</v>
      </c>
      <c r="D48" s="7">
        <v>125</v>
      </c>
      <c r="G48" s="6">
        <f>+D48+(D48*0.03)</f>
        <v>128.75</v>
      </c>
      <c r="J48" s="6">
        <f>G48+(G48*0.03)</f>
        <v>132.6125</v>
      </c>
    </row>
    <row r="49" spans="4:10" ht="12.75">
      <c r="D49" s="7"/>
      <c r="G49" s="6"/>
      <c r="J49" s="6"/>
    </row>
    <row r="50" spans="1:10" ht="12.75">
      <c r="A50" s="2" t="s">
        <v>26</v>
      </c>
      <c r="D50" s="7">
        <v>240</v>
      </c>
      <c r="G50" s="6">
        <f>+D50+(D50*0.03)</f>
        <v>247.2</v>
      </c>
      <c r="J50" s="6">
        <f>G50+(G50*0.03)</f>
        <v>254.61599999999999</v>
      </c>
    </row>
    <row r="51" spans="4:10" ht="12.75">
      <c r="D51" s="7"/>
      <c r="G51" s="6"/>
      <c r="J51" s="6"/>
    </row>
    <row r="52" spans="1:10" ht="12.75">
      <c r="A52" s="2" t="s">
        <v>27</v>
      </c>
      <c r="D52" s="7">
        <v>385</v>
      </c>
      <c r="G52" s="6">
        <f>+D52+(D52*0.03)</f>
        <v>396.55</v>
      </c>
      <c r="J52" s="6">
        <f>G52+(G52*0.03)</f>
        <v>408.4465</v>
      </c>
    </row>
    <row r="53" spans="4:10" ht="12.75">
      <c r="D53" s="7"/>
      <c r="G53" s="6"/>
      <c r="J53" s="6"/>
    </row>
    <row r="54" spans="1:10" ht="12.75">
      <c r="A54" s="2" t="s">
        <v>28</v>
      </c>
      <c r="D54" s="7">
        <v>125</v>
      </c>
      <c r="G54" s="6">
        <f>+D54+(D54*0.03)</f>
        <v>128.75</v>
      </c>
      <c r="J54" s="6">
        <f>G54+(G54*0.03)</f>
        <v>132.6125</v>
      </c>
    </row>
    <row r="55" spans="4:10" ht="12.75">
      <c r="D55" s="7"/>
      <c r="G55" s="6"/>
      <c r="J55" s="6"/>
    </row>
    <row r="56" spans="1:10" ht="12.75">
      <c r="A56" s="2" t="s">
        <v>29</v>
      </c>
      <c r="D56" s="7">
        <v>45</v>
      </c>
      <c r="G56" s="6">
        <f>+D56+(D56*0.03)</f>
        <v>46.35</v>
      </c>
      <c r="J56" s="6">
        <f>G56+(G56*0.03)</f>
        <v>47.740500000000004</v>
      </c>
    </row>
    <row r="57" spans="4:6" ht="12.75">
      <c r="D57" s="6"/>
      <c r="E57" s="6"/>
      <c r="F57" s="6"/>
    </row>
    <row r="58" spans="4:6" ht="12.75">
      <c r="D58" s="6"/>
      <c r="E58" s="6"/>
      <c r="F58" s="6"/>
    </row>
    <row r="59" spans="1:6" ht="12.75">
      <c r="A59" s="3" t="s">
        <v>30</v>
      </c>
      <c r="D59" s="6"/>
      <c r="E59" s="6"/>
      <c r="F59" s="6"/>
    </row>
    <row r="60" spans="4:6" ht="12.75">
      <c r="D60" s="6"/>
      <c r="E60" s="6"/>
      <c r="F60" s="6"/>
    </row>
    <row r="61" spans="1:10" ht="12.75">
      <c r="A61" s="2" t="s">
        <v>31</v>
      </c>
      <c r="D61" s="8" t="s">
        <v>11</v>
      </c>
      <c r="G61" s="8" t="s">
        <v>11</v>
      </c>
      <c r="J61" s="8" t="s">
        <v>11</v>
      </c>
    </row>
    <row r="62" spans="4:10" ht="12.75">
      <c r="D62" s="6"/>
      <c r="G62" s="6"/>
      <c r="J62" s="6"/>
    </row>
    <row r="63" spans="1:10" ht="12.75">
      <c r="A63" s="2" t="s">
        <v>32</v>
      </c>
      <c r="D63" s="7">
        <v>50</v>
      </c>
      <c r="G63" s="6">
        <v>50</v>
      </c>
      <c r="J63" s="6">
        <v>50</v>
      </c>
    </row>
    <row r="64" spans="4:10" ht="12.75">
      <c r="D64" s="7"/>
      <c r="G64" s="6"/>
      <c r="J64" s="6"/>
    </row>
    <row r="65" spans="1:10" ht="12.75">
      <c r="A65" s="2" t="s">
        <v>33</v>
      </c>
      <c r="D65" s="7">
        <v>100</v>
      </c>
      <c r="G65" s="6">
        <v>100</v>
      </c>
      <c r="J65" s="6">
        <v>100</v>
      </c>
    </row>
    <row r="66" spans="1:8" ht="12.75">
      <c r="A66" s="2" t="s">
        <v>34</v>
      </c>
      <c r="D66" s="7"/>
      <c r="G66" s="6"/>
      <c r="H66" s="6"/>
    </row>
    <row r="67" spans="4:8" ht="12.75">
      <c r="D67" s="7"/>
      <c r="G67" s="6"/>
      <c r="H67" s="6"/>
    </row>
    <row r="68" spans="1:10" ht="12.75">
      <c r="A68" s="2" t="s">
        <v>33</v>
      </c>
      <c r="D68" s="7">
        <v>200</v>
      </c>
      <c r="G68" s="6">
        <v>200</v>
      </c>
      <c r="J68" s="6">
        <v>200</v>
      </c>
    </row>
    <row r="69" spans="1:6" ht="12.75">
      <c r="A69" s="2" t="s">
        <v>35</v>
      </c>
      <c r="D69" s="9"/>
      <c r="E69" s="9"/>
      <c r="F69" s="9"/>
    </row>
    <row r="74" spans="1:10" ht="12.75">
      <c r="A74" s="3" t="s">
        <v>43</v>
      </c>
      <c r="D74" s="12">
        <v>2004</v>
      </c>
      <c r="G74" s="12">
        <v>2005</v>
      </c>
      <c r="J74" s="12">
        <v>2006</v>
      </c>
    </row>
    <row r="76" spans="1:10" ht="12.75">
      <c r="A76" s="2" t="s">
        <v>44</v>
      </c>
      <c r="D76" s="6">
        <v>10</v>
      </c>
      <c r="G76" s="6">
        <v>10</v>
      </c>
      <c r="J76" s="6">
        <v>10</v>
      </c>
    </row>
    <row r="79" ht="12.75">
      <c r="A79" s="10" t="s">
        <v>36</v>
      </c>
    </row>
    <row r="81" ht="12.75">
      <c r="A81" s="2" t="s">
        <v>37</v>
      </c>
    </row>
    <row r="83" ht="12.75">
      <c r="A83" s="2" t="s">
        <v>38</v>
      </c>
    </row>
    <row r="84" ht="12.75">
      <c r="A84" s="2" t="s">
        <v>39</v>
      </c>
    </row>
  </sheetData>
  <sheetProtection/>
  <mergeCells count="4">
    <mergeCell ref="A1:G1"/>
    <mergeCell ref="D7:F7"/>
    <mergeCell ref="G7:I7"/>
    <mergeCell ref="J7:L7"/>
  </mergeCells>
  <printOptions/>
  <pageMargins left="0.75" right="0.75" top="1" bottom="1" header="0.5" footer="0.5"/>
  <pageSetup horizontalDpi="600" verticalDpi="600" orientation="landscape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05"/>
  <sheetViews>
    <sheetView tabSelected="1" zoomScalePageLayoutView="0" workbookViewId="0" topLeftCell="A55">
      <selection activeCell="F25" sqref="F25"/>
    </sheetView>
  </sheetViews>
  <sheetFormatPr defaultColWidth="9.140625" defaultRowHeight="12.75"/>
  <cols>
    <col min="1" max="1" width="36.421875" style="13" customWidth="1"/>
    <col min="2" max="3" width="9.140625" style="13" customWidth="1"/>
    <col min="4" max="4" width="9.8515625" style="13" bestFit="1" customWidth="1"/>
    <col min="5" max="8" width="9.140625" style="13" customWidth="1"/>
  </cols>
  <sheetData>
    <row r="1" spans="1:7" ht="14.25">
      <c r="A1" s="24" t="s">
        <v>52</v>
      </c>
      <c r="B1" s="24"/>
      <c r="C1" s="24"/>
      <c r="D1" s="24"/>
      <c r="E1" s="24"/>
      <c r="F1" s="24"/>
      <c r="G1" s="24"/>
    </row>
    <row r="2" spans="1:7" ht="14.25">
      <c r="A2" s="24" t="s">
        <v>53</v>
      </c>
      <c r="B2" s="24"/>
      <c r="C2" s="24"/>
      <c r="D2" s="24"/>
      <c r="E2" s="24"/>
      <c r="F2" s="24"/>
      <c r="G2" s="24"/>
    </row>
    <row r="3" spans="1:7" ht="14.25">
      <c r="A3" s="24" t="s">
        <v>54</v>
      </c>
      <c r="B3" s="24"/>
      <c r="C3" s="24"/>
      <c r="D3" s="24"/>
      <c r="E3" s="24"/>
      <c r="F3" s="24"/>
      <c r="G3" s="24"/>
    </row>
    <row r="5" spans="1:7" ht="14.25">
      <c r="A5" s="24" t="s">
        <v>55</v>
      </c>
      <c r="B5" s="24"/>
      <c r="C5" s="24"/>
      <c r="D5" s="24"/>
      <c r="E5" s="24"/>
      <c r="F5" s="24"/>
      <c r="G5" s="24"/>
    </row>
    <row r="6" spans="1:7" ht="14.25">
      <c r="A6" s="24" t="s">
        <v>57</v>
      </c>
      <c r="B6" s="24"/>
      <c r="C6" s="24"/>
      <c r="D6" s="24"/>
      <c r="E6" s="24"/>
      <c r="F6" s="24"/>
      <c r="G6" s="24"/>
    </row>
    <row r="7" spans="1:7" ht="14.25">
      <c r="A7" s="24" t="s">
        <v>58</v>
      </c>
      <c r="B7" s="24"/>
      <c r="C7" s="24"/>
      <c r="D7" s="24"/>
      <c r="E7" s="24"/>
      <c r="F7" s="24"/>
      <c r="G7" s="24"/>
    </row>
    <row r="8" spans="1:7" ht="14.25">
      <c r="A8" s="24" t="s">
        <v>71</v>
      </c>
      <c r="B8" s="24"/>
      <c r="C8" s="24"/>
      <c r="D8" s="24"/>
      <c r="E8" s="24"/>
      <c r="F8" s="24"/>
      <c r="G8" s="24"/>
    </row>
    <row r="9" spans="1:7" ht="14.25">
      <c r="A9" s="24" t="s">
        <v>72</v>
      </c>
      <c r="B9" s="24"/>
      <c r="C9" s="24"/>
      <c r="D9" s="24"/>
      <c r="E9" s="24"/>
      <c r="F9" s="24"/>
      <c r="G9" s="24"/>
    </row>
    <row r="10" spans="1:7" ht="14.25">
      <c r="A10" s="24" t="s">
        <v>73</v>
      </c>
      <c r="B10" s="24"/>
      <c r="C10" s="24"/>
      <c r="D10" s="24"/>
      <c r="E10" s="24"/>
      <c r="F10" s="24"/>
      <c r="G10" s="24"/>
    </row>
    <row r="11" spans="1:7" ht="14.25">
      <c r="A11" s="24" t="s">
        <v>74</v>
      </c>
      <c r="B11" s="24"/>
      <c r="C11" s="24"/>
      <c r="D11" s="24"/>
      <c r="E11" s="24"/>
      <c r="F11" s="24"/>
      <c r="G11" s="24"/>
    </row>
    <row r="12" spans="1:7" ht="14.25">
      <c r="A12" s="14"/>
      <c r="B12" s="14"/>
      <c r="C12" s="14"/>
      <c r="D12" s="14"/>
      <c r="E12" s="14"/>
      <c r="F12" s="14"/>
      <c r="G12" s="14"/>
    </row>
    <row r="13" spans="1:2" ht="15">
      <c r="A13" s="29" t="s">
        <v>79</v>
      </c>
      <c r="B13" s="29"/>
    </row>
    <row r="15" ht="14.25">
      <c r="A15" s="13" t="s">
        <v>75</v>
      </c>
    </row>
    <row r="16" spans="1:7" ht="14.25">
      <c r="A16" s="13" t="s">
        <v>76</v>
      </c>
      <c r="B16" s="14"/>
      <c r="C16" s="14"/>
      <c r="D16" s="14"/>
      <c r="E16" s="14"/>
      <c r="F16" s="14"/>
      <c r="G16" s="14"/>
    </row>
    <row r="17" spans="1:7" ht="14.25">
      <c r="A17" s="26"/>
      <c r="B17" s="26"/>
      <c r="C17" s="26"/>
      <c r="D17" s="26"/>
      <c r="E17" s="26"/>
      <c r="F17" s="26"/>
      <c r="G17" s="26"/>
    </row>
    <row r="18" spans="1:12" ht="15">
      <c r="A18" s="27" t="s">
        <v>56</v>
      </c>
      <c r="B18" s="28"/>
      <c r="C18" s="28"/>
      <c r="D18" s="28"/>
      <c r="E18" s="28"/>
      <c r="F18" s="28"/>
      <c r="G18" s="28"/>
      <c r="I18" s="2"/>
      <c r="J18" s="2"/>
      <c r="K18" s="2"/>
      <c r="L18" s="2"/>
    </row>
    <row r="19" spans="9:12" ht="14.25">
      <c r="I19" s="2"/>
      <c r="J19" s="2"/>
      <c r="K19" s="2"/>
      <c r="L19" s="2"/>
    </row>
    <row r="20" spans="1:12" ht="15">
      <c r="A20" s="15" t="s">
        <v>3</v>
      </c>
      <c r="I20" s="2"/>
      <c r="J20" s="2"/>
      <c r="K20" s="2"/>
      <c r="L20" s="2"/>
    </row>
    <row r="21" spans="4:12" ht="15">
      <c r="D21" s="25"/>
      <c r="E21" s="25"/>
      <c r="F21" s="25"/>
      <c r="J21" s="23"/>
      <c r="K21" s="23"/>
      <c r="L21" s="23"/>
    </row>
    <row r="22" spans="1:12" ht="14.25">
      <c r="A22" s="13" t="s">
        <v>4</v>
      </c>
      <c r="D22" s="14" t="s">
        <v>46</v>
      </c>
      <c r="E22" s="14" t="s">
        <v>41</v>
      </c>
      <c r="F22" s="14" t="s">
        <v>42</v>
      </c>
      <c r="J22" s="1"/>
      <c r="K22" s="1"/>
      <c r="L22" s="1"/>
    </row>
    <row r="23" spans="10:12" ht="14.25">
      <c r="J23" s="2"/>
      <c r="K23" s="2"/>
      <c r="L23" s="2"/>
    </row>
    <row r="24" spans="1:12" ht="14.25">
      <c r="A24" s="13" t="s">
        <v>77</v>
      </c>
      <c r="B24" s="17"/>
      <c r="C24" s="17"/>
      <c r="D24" s="18">
        <v>350</v>
      </c>
      <c r="E24" s="18">
        <v>290</v>
      </c>
      <c r="F24" s="18">
        <v>640</v>
      </c>
      <c r="J24" s="6"/>
      <c r="K24" s="6"/>
      <c r="L24" s="6"/>
    </row>
    <row r="25" spans="2:12" ht="14.25">
      <c r="B25" s="17"/>
      <c r="C25" s="17"/>
      <c r="D25" s="18"/>
      <c r="E25" s="18"/>
      <c r="F25" s="18"/>
      <c r="J25" s="6"/>
      <c r="K25" s="6"/>
      <c r="L25" s="6"/>
    </row>
    <row r="26" spans="1:12" ht="14.25">
      <c r="A26" s="13" t="s">
        <v>78</v>
      </c>
      <c r="B26" s="17"/>
      <c r="C26" s="17"/>
      <c r="D26" s="18">
        <v>350</v>
      </c>
      <c r="E26" s="18">
        <v>175</v>
      </c>
      <c r="F26" s="18">
        <v>525</v>
      </c>
      <c r="J26" s="6"/>
      <c r="K26" s="6"/>
      <c r="L26" s="6"/>
    </row>
    <row r="27" spans="6:12" ht="14.25">
      <c r="F27" s="18"/>
      <c r="J27" s="6"/>
      <c r="K27" s="6"/>
      <c r="L27" s="6"/>
    </row>
    <row r="28" spans="10:12" ht="14.25">
      <c r="J28" s="2"/>
      <c r="K28" s="2"/>
      <c r="L28" s="6"/>
    </row>
    <row r="29" spans="10:12" ht="14.25">
      <c r="J29" s="2"/>
      <c r="K29" s="2"/>
      <c r="L29" s="2"/>
    </row>
    <row r="30" spans="1:12" ht="15">
      <c r="A30" s="15" t="s">
        <v>60</v>
      </c>
      <c r="D30" s="16"/>
      <c r="J30" s="2"/>
      <c r="K30" s="2"/>
      <c r="L30" s="2"/>
    </row>
    <row r="31" spans="10:12" ht="14.25">
      <c r="J31" s="12"/>
      <c r="K31" s="2"/>
      <c r="L31" s="2"/>
    </row>
    <row r="32" spans="1:12" ht="14.25">
      <c r="A32" s="13" t="s">
        <v>5</v>
      </c>
      <c r="D32" s="18">
        <v>650</v>
      </c>
      <c r="J32" s="2"/>
      <c r="K32" s="2"/>
      <c r="L32" s="2"/>
    </row>
    <row r="33" spans="11:12" ht="14.25">
      <c r="K33" s="2"/>
      <c r="L33" s="2"/>
    </row>
    <row r="34" spans="1:12" ht="14.25">
      <c r="A34" s="13" t="s">
        <v>6</v>
      </c>
      <c r="D34" s="18">
        <v>390</v>
      </c>
      <c r="J34" s="6"/>
      <c r="K34" s="2"/>
      <c r="L34" s="2"/>
    </row>
    <row r="35" spans="4:12" ht="14.25">
      <c r="D35" s="18"/>
      <c r="J35" s="6"/>
      <c r="K35" s="2"/>
      <c r="L35" s="2"/>
    </row>
    <row r="36" spans="1:12" ht="14.25">
      <c r="A36" s="13" t="s">
        <v>10</v>
      </c>
      <c r="D36" s="19" t="s">
        <v>11</v>
      </c>
      <c r="J36" s="6"/>
      <c r="K36" s="2"/>
      <c r="L36" s="2"/>
    </row>
    <row r="37" spans="4:12" ht="14.25">
      <c r="D37" s="18"/>
      <c r="J37" s="6"/>
      <c r="K37" s="2"/>
      <c r="L37" s="2"/>
    </row>
    <row r="38" spans="1:12" ht="14.25">
      <c r="A38" s="13" t="s">
        <v>47</v>
      </c>
      <c r="D38" s="18">
        <v>135</v>
      </c>
      <c r="J38" s="6"/>
      <c r="K38" s="2"/>
      <c r="L38" s="2"/>
    </row>
    <row r="39" spans="10:12" ht="14.25">
      <c r="J39" s="6"/>
      <c r="K39" s="2"/>
      <c r="L39" s="2"/>
    </row>
    <row r="40" spans="10:12" ht="14.25">
      <c r="J40" s="8"/>
      <c r="K40" s="2"/>
      <c r="L40" s="2"/>
    </row>
    <row r="41" spans="1:12" ht="15">
      <c r="A41" s="15" t="s">
        <v>61</v>
      </c>
      <c r="D41" s="18"/>
      <c r="J41" s="6"/>
      <c r="K41" s="2"/>
      <c r="L41" s="2"/>
    </row>
    <row r="42" spans="4:12" ht="14.25">
      <c r="D42" s="18"/>
      <c r="J42" s="6"/>
      <c r="K42" s="2"/>
      <c r="L42" s="2"/>
    </row>
    <row r="43" spans="1:12" ht="14.25">
      <c r="A43" s="13" t="s">
        <v>18</v>
      </c>
      <c r="D43" s="18">
        <v>225</v>
      </c>
      <c r="J43" s="6"/>
      <c r="K43" s="2"/>
      <c r="L43" s="2"/>
    </row>
    <row r="44" spans="10:12" ht="14.25">
      <c r="J44" s="6"/>
      <c r="K44" s="2"/>
      <c r="L44" s="2"/>
    </row>
    <row r="45" spans="1:12" ht="14.25">
      <c r="A45" s="13" t="s">
        <v>48</v>
      </c>
      <c r="D45" s="18">
        <v>55</v>
      </c>
      <c r="J45" s="6"/>
      <c r="K45" s="2"/>
      <c r="L45" s="2"/>
    </row>
    <row r="46" spans="10:12" ht="14.25">
      <c r="J46" s="6"/>
      <c r="K46" s="2"/>
      <c r="L46" s="2"/>
    </row>
    <row r="47" spans="10:12" ht="14.25">
      <c r="J47" s="6"/>
      <c r="K47" s="2"/>
      <c r="L47" s="2"/>
    </row>
    <row r="48" spans="1:12" ht="15">
      <c r="A48" s="15" t="s">
        <v>62</v>
      </c>
      <c r="J48" s="6"/>
      <c r="K48" s="2"/>
      <c r="L48" s="2"/>
    </row>
    <row r="49" spans="10:12" ht="14.25">
      <c r="J49" s="6"/>
      <c r="K49" s="2"/>
      <c r="L49" s="2"/>
    </row>
    <row r="50" spans="1:12" ht="14.25">
      <c r="A50" s="13" t="s">
        <v>14</v>
      </c>
      <c r="D50" s="18">
        <v>2125</v>
      </c>
      <c r="J50" s="6"/>
      <c r="K50" s="2"/>
      <c r="L50" s="2"/>
    </row>
    <row r="51" spans="4:12" ht="14.25">
      <c r="D51" s="18"/>
      <c r="J51" s="6"/>
      <c r="K51" s="2"/>
      <c r="L51" s="2"/>
    </row>
    <row r="52" spans="1:12" ht="14.25">
      <c r="A52" s="13" t="s">
        <v>15</v>
      </c>
      <c r="D52" s="18">
        <v>225</v>
      </c>
      <c r="J52" s="2"/>
      <c r="K52" s="2"/>
      <c r="L52" s="2"/>
    </row>
    <row r="53" spans="4:12" ht="14.25">
      <c r="D53" s="18"/>
      <c r="J53" s="2"/>
      <c r="K53" s="2"/>
      <c r="L53" s="2"/>
    </row>
    <row r="54" spans="1:12" ht="14.25">
      <c r="A54" s="13" t="s">
        <v>50</v>
      </c>
      <c r="D54" s="18">
        <v>225</v>
      </c>
      <c r="J54" s="2"/>
      <c r="K54" s="2"/>
      <c r="L54" s="2"/>
    </row>
    <row r="55" spans="1:12" ht="14.25">
      <c r="A55" s="13" t="s">
        <v>51</v>
      </c>
      <c r="J55" s="2"/>
      <c r="K55" s="2"/>
      <c r="L55" s="2"/>
    </row>
    <row r="56" spans="10:12" ht="14.25">
      <c r="J56" s="8"/>
      <c r="K56" s="2"/>
      <c r="L56" s="2"/>
    </row>
    <row r="57" spans="10:12" ht="14.25">
      <c r="J57" s="6"/>
      <c r="K57" s="2"/>
      <c r="L57" s="2"/>
    </row>
    <row r="58" spans="1:12" ht="15">
      <c r="A58" s="15" t="s">
        <v>63</v>
      </c>
      <c r="J58" s="6"/>
      <c r="K58" s="2"/>
      <c r="L58" s="2"/>
    </row>
    <row r="59" spans="10:12" ht="14.25">
      <c r="J59" s="6"/>
      <c r="K59" s="2"/>
      <c r="L59" s="2"/>
    </row>
    <row r="60" spans="1:12" ht="14.25">
      <c r="A60" s="13" t="s">
        <v>25</v>
      </c>
      <c r="D60" s="18">
        <v>185</v>
      </c>
      <c r="J60" s="6"/>
      <c r="K60" s="2"/>
      <c r="L60" s="2"/>
    </row>
    <row r="61" spans="4:12" ht="14.25">
      <c r="D61" s="18"/>
      <c r="J61" s="2"/>
      <c r="K61" s="2"/>
      <c r="L61" s="2"/>
    </row>
    <row r="62" spans="1:12" ht="14.25">
      <c r="A62" s="13" t="s">
        <v>49</v>
      </c>
      <c r="D62" s="18">
        <v>275</v>
      </c>
      <c r="J62" s="2"/>
      <c r="K62" s="2"/>
      <c r="L62" s="2"/>
    </row>
    <row r="63" spans="4:12" ht="14.25">
      <c r="D63" s="18"/>
      <c r="J63" s="6"/>
      <c r="K63" s="2"/>
      <c r="L63" s="2"/>
    </row>
    <row r="64" spans="1:12" ht="14.25">
      <c r="A64" s="13" t="s">
        <v>28</v>
      </c>
      <c r="D64" s="18">
        <v>145</v>
      </c>
      <c r="J64" s="2"/>
      <c r="K64" s="2"/>
      <c r="L64" s="2"/>
    </row>
    <row r="65" spans="4:12" ht="14.25">
      <c r="D65" s="18"/>
      <c r="J65" s="2"/>
      <c r="K65" s="2"/>
      <c r="L65" s="2"/>
    </row>
    <row r="66" spans="1:12" ht="14.25">
      <c r="A66" s="13" t="s">
        <v>29</v>
      </c>
      <c r="D66" s="18">
        <v>55</v>
      </c>
      <c r="J66" s="2"/>
      <c r="K66" s="2"/>
      <c r="L66" s="2"/>
    </row>
    <row r="67" spans="10:12" ht="14.25">
      <c r="J67" s="2"/>
      <c r="K67" s="2"/>
      <c r="L67" s="2"/>
    </row>
    <row r="68" spans="10:12" ht="14.25">
      <c r="J68" s="2"/>
      <c r="K68" s="2"/>
      <c r="L68" s="2"/>
    </row>
    <row r="69" spans="1:12" ht="15">
      <c r="A69" s="15" t="s">
        <v>64</v>
      </c>
      <c r="D69" s="16"/>
      <c r="J69" s="12"/>
      <c r="K69" s="2"/>
      <c r="L69" s="2"/>
    </row>
    <row r="70" spans="10:12" ht="14.25">
      <c r="J70" s="2"/>
      <c r="K70" s="2"/>
      <c r="L70" s="2"/>
    </row>
    <row r="71" spans="1:12" ht="14.25">
      <c r="A71" s="13" t="s">
        <v>31</v>
      </c>
      <c r="D71" s="19" t="s">
        <v>11</v>
      </c>
      <c r="J71" s="6"/>
      <c r="K71" s="2"/>
      <c r="L71" s="2"/>
    </row>
    <row r="72" spans="4:12" ht="14.25">
      <c r="D72" s="18"/>
      <c r="J72" s="2"/>
      <c r="K72" s="2"/>
      <c r="L72" s="2"/>
    </row>
    <row r="73" spans="1:12" ht="14.25">
      <c r="A73" s="13" t="s">
        <v>32</v>
      </c>
      <c r="D73" s="18">
        <v>100</v>
      </c>
      <c r="J73" s="2"/>
      <c r="K73" s="2"/>
      <c r="L73" s="2"/>
    </row>
    <row r="74" spans="4:12" ht="14.25">
      <c r="D74" s="18"/>
      <c r="J74" s="2"/>
      <c r="K74" s="2"/>
      <c r="L74" s="2"/>
    </row>
    <row r="75" spans="1:12" ht="14.25">
      <c r="A75" s="13" t="s">
        <v>33</v>
      </c>
      <c r="D75" s="18">
        <v>200</v>
      </c>
      <c r="J75" s="2"/>
      <c r="K75" s="2"/>
      <c r="L75" s="2"/>
    </row>
    <row r="76" spans="1:12" ht="14.25">
      <c r="A76" s="13" t="s">
        <v>34</v>
      </c>
      <c r="D76" s="18"/>
      <c r="J76" s="2"/>
      <c r="K76" s="2"/>
      <c r="L76" s="2"/>
    </row>
    <row r="77" spans="4:12" ht="14.25">
      <c r="D77" s="18"/>
      <c r="J77" s="2"/>
      <c r="K77" s="2"/>
      <c r="L77" s="2"/>
    </row>
    <row r="78" spans="1:12" ht="14.25">
      <c r="A78" s="13" t="s">
        <v>33</v>
      </c>
      <c r="D78" s="18">
        <v>400</v>
      </c>
      <c r="E78" s="18"/>
      <c r="J78" s="2"/>
      <c r="K78" s="2"/>
      <c r="L78" s="2"/>
    </row>
    <row r="79" spans="1:12" ht="14.25">
      <c r="A79" s="13" t="s">
        <v>35</v>
      </c>
      <c r="E79" s="18"/>
      <c r="J79" s="2"/>
      <c r="K79" s="2"/>
      <c r="L79" s="2"/>
    </row>
    <row r="80" spans="10:12" ht="14.25">
      <c r="J80" s="2"/>
      <c r="K80" s="2"/>
      <c r="L80" s="2"/>
    </row>
    <row r="81" spans="10:12" ht="14.25">
      <c r="J81" s="2"/>
      <c r="K81" s="2"/>
      <c r="L81" s="2"/>
    </row>
    <row r="82" spans="1:12" ht="15">
      <c r="A82" s="15" t="s">
        <v>43</v>
      </c>
      <c r="D82" s="16"/>
      <c r="J82" s="2"/>
      <c r="K82" s="2"/>
      <c r="L82" s="2"/>
    </row>
    <row r="83" ht="14.25">
      <c r="J83" s="2"/>
    </row>
    <row r="84" spans="1:4" ht="14.25">
      <c r="A84" s="13" t="s">
        <v>44</v>
      </c>
      <c r="D84" s="18">
        <v>10</v>
      </c>
    </row>
    <row r="86" spans="1:4" ht="14.25">
      <c r="A86" s="13" t="s">
        <v>45</v>
      </c>
      <c r="D86" s="18">
        <v>350</v>
      </c>
    </row>
    <row r="87" ht="14.25">
      <c r="D87" s="18"/>
    </row>
    <row r="88" spans="1:4" ht="14.25">
      <c r="A88" s="13" t="s">
        <v>59</v>
      </c>
      <c r="D88" s="18"/>
    </row>
    <row r="90" ht="15">
      <c r="A90" s="15"/>
    </row>
    <row r="91" ht="15">
      <c r="A91" s="15" t="s">
        <v>65</v>
      </c>
    </row>
    <row r="92" spans="1:3" ht="15">
      <c r="A92" s="20"/>
      <c r="B92" s="20"/>
      <c r="C92" s="20"/>
    </row>
    <row r="93" spans="1:3" ht="15">
      <c r="A93" s="13" t="s">
        <v>66</v>
      </c>
      <c r="B93" s="20"/>
      <c r="C93" s="20"/>
    </row>
    <row r="94" spans="1:4" ht="15">
      <c r="A94" s="20" t="s">
        <v>67</v>
      </c>
      <c r="B94" s="20"/>
      <c r="C94" s="20"/>
      <c r="D94" s="21">
        <v>275</v>
      </c>
    </row>
    <row r="96" spans="1:9" ht="14.25">
      <c r="A96" s="13" t="s">
        <v>68</v>
      </c>
      <c r="I96" s="2"/>
    </row>
    <row r="97" spans="1:9" ht="14.25">
      <c r="A97" s="13" t="s">
        <v>69</v>
      </c>
      <c r="I97" s="2"/>
    </row>
    <row r="98" spans="1:9" ht="14.25">
      <c r="A98" s="13" t="s">
        <v>70</v>
      </c>
      <c r="D98" s="21">
        <v>500</v>
      </c>
      <c r="I98" s="2"/>
    </row>
    <row r="99" ht="14.25">
      <c r="I99" s="2"/>
    </row>
    <row r="100" ht="14.25">
      <c r="I100" s="2"/>
    </row>
    <row r="101" ht="14.25">
      <c r="I101" s="2"/>
    </row>
    <row r="102" ht="14.25">
      <c r="I102" s="2"/>
    </row>
    <row r="103" ht="14.25">
      <c r="I103" s="2"/>
    </row>
    <row r="104" ht="14.25">
      <c r="I104" s="2"/>
    </row>
    <row r="105" ht="14.25">
      <c r="I105" s="2"/>
    </row>
  </sheetData>
  <sheetProtection/>
  <mergeCells count="15">
    <mergeCell ref="J21:L21"/>
    <mergeCell ref="A1:G1"/>
    <mergeCell ref="A2:G2"/>
    <mergeCell ref="A17:G17"/>
    <mergeCell ref="A18:G18"/>
    <mergeCell ref="A10:G10"/>
    <mergeCell ref="A11:G11"/>
    <mergeCell ref="A13:B13"/>
    <mergeCell ref="A8:G8"/>
    <mergeCell ref="A9:G9"/>
    <mergeCell ref="A5:G5"/>
    <mergeCell ref="A6:G6"/>
    <mergeCell ref="A7:G7"/>
    <mergeCell ref="A3:G3"/>
    <mergeCell ref="D21:F2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River - Matheson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Heather Smith</dc:creator>
  <cp:keywords/>
  <dc:description/>
  <cp:lastModifiedBy>BRM Payroll</cp:lastModifiedBy>
  <cp:lastPrinted>2021-12-13T15:40:24Z</cp:lastPrinted>
  <dcterms:created xsi:type="dcterms:W3CDTF">2003-09-25T14:26:09Z</dcterms:created>
  <dcterms:modified xsi:type="dcterms:W3CDTF">2022-04-13T14:01:52Z</dcterms:modified>
  <cp:category/>
  <cp:version/>
  <cp:contentType/>
  <cp:contentStatus/>
</cp:coreProperties>
</file>